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9440" windowHeight="11040"/>
  </bookViews>
  <sheets>
    <sheet name="Directions" sheetId="2" r:id="rId1"/>
    <sheet name="Budget" sheetId="1" r:id="rId2"/>
  </sheets>
  <definedNames>
    <definedName name="_xlnm.Print_Area" localSheetId="1">Budget!$A$1:$K$75</definedName>
  </definedNames>
  <calcPr calcId="145621"/>
</workbook>
</file>

<file path=xl/calcChain.xml><?xml version="1.0" encoding="utf-8"?>
<calcChain xmlns="http://schemas.openxmlformats.org/spreadsheetml/2006/main">
  <c r="J45" i="1" l="1"/>
  <c r="J44" i="1"/>
  <c r="K44" i="1" s="1"/>
  <c r="J43" i="1"/>
  <c r="J42" i="1"/>
  <c r="J41" i="1"/>
  <c r="J40" i="1"/>
  <c r="J39" i="1"/>
  <c r="J38" i="1"/>
  <c r="J37" i="1"/>
  <c r="J36" i="1"/>
  <c r="E45" i="1"/>
  <c r="E44" i="1"/>
  <c r="F44" i="1" s="1"/>
  <c r="E43" i="1"/>
  <c r="E42" i="1"/>
  <c r="K41" i="1"/>
  <c r="E41" i="1"/>
  <c r="F41" i="1" s="1"/>
  <c r="K42" i="1"/>
  <c r="F42" i="1"/>
  <c r="K38" i="1"/>
  <c r="K37" i="1"/>
  <c r="K72" i="1"/>
  <c r="K26" i="1"/>
  <c r="K7" i="1"/>
  <c r="F72" i="1"/>
  <c r="C72" i="1"/>
  <c r="B60" i="1"/>
  <c r="B59" i="1"/>
  <c r="B58" i="1"/>
  <c r="B57" i="1"/>
  <c r="B56" i="1"/>
  <c r="B55" i="1"/>
  <c r="C53" i="1"/>
  <c r="E38" i="1"/>
  <c r="F38" i="1" s="1"/>
  <c r="E37" i="1"/>
  <c r="F37" i="1" s="1"/>
  <c r="F26" i="1"/>
  <c r="F7" i="1"/>
  <c r="E36" i="1" s="1"/>
  <c r="K40" i="1" l="1"/>
  <c r="K45" i="1"/>
  <c r="F45" i="1"/>
  <c r="E39" i="1"/>
  <c r="C26" i="1"/>
  <c r="F43" i="1"/>
  <c r="F36" i="1"/>
  <c r="E40" i="1"/>
  <c r="K39" i="1"/>
  <c r="C62" i="1"/>
  <c r="C63" i="1" s="1"/>
  <c r="K36" i="1"/>
  <c r="K43" i="1"/>
  <c r="K46" i="1" l="1"/>
  <c r="K47" i="1" s="1"/>
  <c r="K73" i="1" s="1"/>
  <c r="F39" i="1"/>
  <c r="C46" i="1"/>
  <c r="C47" i="1" s="1"/>
  <c r="C64" i="1" s="1"/>
  <c r="C73" i="1" s="1"/>
  <c r="F40" i="1"/>
  <c r="F73" i="1"/>
  <c r="F46" i="1" l="1"/>
  <c r="F47" i="1" s="1"/>
</calcChain>
</file>

<file path=xl/sharedStrings.xml><?xml version="1.0" encoding="utf-8"?>
<sst xmlns="http://schemas.openxmlformats.org/spreadsheetml/2006/main" count="100" uniqueCount="77">
  <si>
    <t>Number of Boats</t>
  </si>
  <si>
    <t>Sailors (7/boat)</t>
  </si>
  <si>
    <t>Unit Cost</t>
  </si>
  <si>
    <t>Qty</t>
  </si>
  <si>
    <t>Volunteers</t>
  </si>
  <si>
    <t>Fixed Expenses</t>
  </si>
  <si>
    <t>Trash Pickup</t>
  </si>
  <si>
    <t>Sanitary / Custodian Cleanup</t>
  </si>
  <si>
    <t>Misc</t>
  </si>
  <si>
    <t>PRO / Hotel</t>
  </si>
  <si>
    <t>Daily Awards (21 Beer Mugs/day)</t>
  </si>
  <si>
    <t>Half Hull Trophies (J/30 Class)</t>
  </si>
  <si>
    <t>Subtotal Fixed Expenses</t>
  </si>
  <si>
    <t>Variable Expenses</t>
  </si>
  <si>
    <t>Program Printing Costs *</t>
  </si>
  <si>
    <t>T Shirts  *</t>
  </si>
  <si>
    <t>Polo Shirts</t>
  </si>
  <si>
    <t>Ball Caps</t>
  </si>
  <si>
    <t>Beer Glasses</t>
  </si>
  <si>
    <t>Plastic Glasses</t>
  </si>
  <si>
    <t>Other Stuff-Jackets</t>
  </si>
  <si>
    <t>After Regatta Merchandise</t>
  </si>
  <si>
    <t>Breakfast Bagels &amp; Coffee</t>
  </si>
  <si>
    <t>Subtotal Variable Expenses</t>
  </si>
  <si>
    <t>Total Fixed &amp; Variable Expenses</t>
  </si>
  <si>
    <t>Income</t>
  </si>
  <si>
    <t>Late Fees (Historical)</t>
  </si>
  <si>
    <t>Meals &amp; Merchandise Funds</t>
  </si>
  <si>
    <t>J/30 Class Trophy Funds</t>
  </si>
  <si>
    <t>Subtotal Fees &amp; Class Income</t>
  </si>
  <si>
    <t>Other Income</t>
  </si>
  <si>
    <t>Sold Polo Shirts Net Profit</t>
  </si>
  <si>
    <t>Sold Hats Net Profit</t>
  </si>
  <si>
    <t>Sold Tee Shirts Net Profit</t>
  </si>
  <si>
    <t>Sold Beer Mugs Net Profit</t>
  </si>
  <si>
    <t>Addition BBQ Tickets Net Profit</t>
  </si>
  <si>
    <t>Additional Lobster Boil Net Profit</t>
  </si>
  <si>
    <t>Donations / Advertisement</t>
  </si>
  <si>
    <t>Subtotal Other Income</t>
  </si>
  <si>
    <t>Total Income</t>
  </si>
  <si>
    <t>Balance Required to Raise</t>
  </si>
  <si>
    <t>Need to Raise w/Options</t>
  </si>
  <si>
    <t>J/30 Class Provided</t>
  </si>
  <si>
    <t>(Do Not Add in Offer)</t>
  </si>
  <si>
    <t>Club Expenses</t>
  </si>
  <si>
    <t>Skipper Mtg Snacks</t>
  </si>
  <si>
    <t>1st Night Dinner</t>
  </si>
  <si>
    <t>2nd Night Dinner</t>
  </si>
  <si>
    <t>Awards Ceremony Snacks</t>
  </si>
  <si>
    <t>Volunteer Lunches</t>
  </si>
  <si>
    <t>Lunches for RC and Mark Boats</t>
  </si>
  <si>
    <t>Gas for RC and Mark Boats</t>
  </si>
  <si>
    <t>xxxxx</t>
  </si>
  <si>
    <t>Fixed Expense 1</t>
  </si>
  <si>
    <t>Fixed Expense 2</t>
  </si>
  <si>
    <t>Fixed Expense 3</t>
  </si>
  <si>
    <t>Fixed Expense 4</t>
  </si>
  <si>
    <t>Host Orginization Estimate</t>
  </si>
  <si>
    <t>Variable Expense 1</t>
  </si>
  <si>
    <t>Variable Expense 2</t>
  </si>
  <si>
    <t>Variable Expense 3</t>
  </si>
  <si>
    <t>Variable Expense 4</t>
  </si>
  <si>
    <t>Moorings per day</t>
  </si>
  <si>
    <t>1st night meal ticket</t>
  </si>
  <si>
    <t>2nd night meal ticket</t>
  </si>
  <si>
    <t>other 1</t>
  </si>
  <si>
    <t>other 2</t>
  </si>
  <si>
    <t>other 3</t>
  </si>
  <si>
    <t>Registration Fees</t>
  </si>
  <si>
    <t>Insert Organization Name Here</t>
  </si>
  <si>
    <t>Administrative Charges</t>
  </si>
  <si>
    <t>Facility Charges / Tent Rental</t>
  </si>
  <si>
    <t>Head</t>
  </si>
  <si>
    <t>Count</t>
  </si>
  <si>
    <t>Additional Fees</t>
  </si>
  <si>
    <t>Total Additional Fees</t>
  </si>
  <si>
    <t>2013 J/30 North Americans Proposed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</si>
</sst>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 #,##0_);_(* \(#,##0\);_(* &quot;-&quot;??_);_(@_)"/>
  </numFmts>
  <fonts count="8" x14ac:knownFonts="1">
    <font>
      <sz val="10"/>
      <name val="Tahoma"/>
    </font>
    <font>
      <sz val="10"/>
      <name val="Tahoma"/>
    </font>
    <font>
      <sz val="18"/>
      <name val="Tahoma"/>
    </font>
    <font>
      <b/>
      <sz val="10"/>
      <name val="Tahoma"/>
      <family val="2"/>
    </font>
    <font>
      <u val="singleAccounting"/>
      <sz val="10"/>
      <name val="Tahoma"/>
    </font>
    <font>
      <sz val="10"/>
      <name val="Tahoma"/>
      <family val="2"/>
    </font>
    <font>
      <u val="singleAccounting"/>
      <sz val="10"/>
      <name val="Tahoma"/>
      <family val="2"/>
    </font>
    <font>
      <b/>
      <sz val="10"/>
      <color rgb="FF0070C0"/>
      <name val="Tahoma"/>
      <family val="2"/>
    </font>
  </fonts>
  <fills count="5">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rgb="FFFFFFCC"/>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6">
    <xf numFmtId="0" fontId="0" fillId="0" borderId="0" xfId="0"/>
    <xf numFmtId="0" fontId="0" fillId="0" borderId="0" xfId="0" applyBorder="1"/>
    <xf numFmtId="0" fontId="0" fillId="0" borderId="3" xfId="0" applyBorder="1"/>
    <xf numFmtId="44" fontId="1" fillId="0" borderId="0" xfId="2" applyBorder="1"/>
    <xf numFmtId="0" fontId="3" fillId="0" borderId="0" xfId="0" applyFont="1" applyBorder="1"/>
    <xf numFmtId="0" fontId="0" fillId="0" borderId="4" xfId="0" applyBorder="1"/>
    <xf numFmtId="164" fontId="1" fillId="0" borderId="0" xfId="1" applyNumberFormat="1" applyFont="1" applyBorder="1"/>
    <xf numFmtId="164" fontId="1" fillId="0" borderId="4" xfId="1" applyNumberFormat="1" applyFont="1" applyBorder="1"/>
    <xf numFmtId="0" fontId="3" fillId="0" borderId="3" xfId="0" applyFont="1" applyBorder="1"/>
    <xf numFmtId="44" fontId="1" fillId="0" borderId="4" xfId="2" applyBorder="1"/>
    <xf numFmtId="0" fontId="0" fillId="0" borderId="3" xfId="0" applyBorder="1" applyAlignment="1">
      <alignment horizontal="left" indent="1"/>
    </xf>
    <xf numFmtId="44" fontId="4" fillId="0" borderId="0" xfId="2" applyFont="1" applyBorder="1"/>
    <xf numFmtId="44" fontId="4" fillId="0" borderId="4" xfId="2" applyFont="1" applyBorder="1"/>
    <xf numFmtId="0" fontId="3" fillId="0" borderId="5" xfId="0" applyFont="1" applyBorder="1"/>
    <xf numFmtId="0" fontId="0" fillId="0" borderId="6" xfId="0" applyBorder="1"/>
    <xf numFmtId="44" fontId="1" fillId="0" borderId="7" xfId="2" applyBorder="1"/>
    <xf numFmtId="44" fontId="1" fillId="0" borderId="6" xfId="2" applyBorder="1"/>
    <xf numFmtId="0" fontId="0" fillId="0" borderId="7" xfId="0" applyBorder="1"/>
    <xf numFmtId="164" fontId="0" fillId="0" borderId="0" xfId="0" applyNumberFormat="1" applyBorder="1"/>
    <xf numFmtId="44" fontId="1" fillId="0" borderId="0" xfId="2" applyFont="1" applyBorder="1"/>
    <xf numFmtId="0" fontId="3" fillId="0" borderId="8" xfId="0" applyFont="1" applyBorder="1"/>
    <xf numFmtId="0" fontId="0" fillId="0" borderId="9" xfId="0" applyBorder="1"/>
    <xf numFmtId="44" fontId="1" fillId="0" borderId="10" xfId="2" applyBorder="1"/>
    <xf numFmtId="44" fontId="1" fillId="0" borderId="9" xfId="2" applyBorder="1"/>
    <xf numFmtId="0" fontId="0" fillId="0" borderId="10" xfId="0" applyBorder="1"/>
    <xf numFmtId="0" fontId="5" fillId="0" borderId="3" xfId="0" applyFont="1" applyBorder="1" applyAlignment="1">
      <alignment horizontal="left" indent="1"/>
    </xf>
    <xf numFmtId="44" fontId="0" fillId="0" borderId="0" xfId="2" applyFont="1" applyBorder="1"/>
    <xf numFmtId="44" fontId="0" fillId="0" borderId="4" xfId="2" applyFont="1" applyBorder="1"/>
    <xf numFmtId="44" fontId="0" fillId="0" borderId="7" xfId="2" applyFont="1" applyBorder="1"/>
    <xf numFmtId="44" fontId="0" fillId="0" borderId="6" xfId="2" applyFont="1" applyBorder="1"/>
    <xf numFmtId="43" fontId="1" fillId="0" borderId="4" xfId="1" applyBorder="1"/>
    <xf numFmtId="43" fontId="1" fillId="0" borderId="0" xfId="1" applyBorder="1"/>
    <xf numFmtId="44" fontId="1" fillId="0" borderId="0" xfId="2"/>
    <xf numFmtId="44" fontId="0" fillId="0" borderId="0" xfId="2" applyFont="1" applyBorder="1" applyAlignment="1">
      <alignment horizontal="right"/>
    </xf>
    <xf numFmtId="0" fontId="3" fillId="2" borderId="3" xfId="0" applyFont="1" applyFill="1" applyBorder="1"/>
    <xf numFmtId="0" fontId="3" fillId="2" borderId="4" xfId="0" applyFont="1" applyFill="1" applyBorder="1"/>
    <xf numFmtId="164" fontId="3" fillId="2" borderId="0" xfId="1" applyNumberFormat="1" applyFont="1" applyFill="1" applyBorder="1"/>
    <xf numFmtId="164" fontId="3" fillId="2" borderId="0" xfId="1" applyNumberFormat="1" applyFont="1" applyFill="1" applyBorder="1" applyAlignment="1">
      <alignment horizontal="left"/>
    </xf>
    <xf numFmtId="164" fontId="3" fillId="2" borderId="4" xfId="1" applyNumberFormat="1" applyFont="1" applyFill="1" applyBorder="1"/>
    <xf numFmtId="0" fontId="3" fillId="2" borderId="0" xfId="0" applyFont="1" applyFill="1" applyBorder="1"/>
    <xf numFmtId="44" fontId="3" fillId="2" borderId="0" xfId="2" applyFont="1" applyFill="1" applyBorder="1"/>
    <xf numFmtId="0" fontId="3" fillId="2" borderId="0" xfId="0" applyFont="1" applyFill="1"/>
    <xf numFmtId="44" fontId="1" fillId="3" borderId="4" xfId="2" applyFill="1" applyBorder="1"/>
    <xf numFmtId="44" fontId="1" fillId="3" borderId="4" xfId="2" applyFont="1" applyFill="1" applyBorder="1"/>
    <xf numFmtId="44" fontId="4" fillId="3" borderId="4" xfId="2" applyFont="1" applyFill="1" applyBorder="1"/>
    <xf numFmtId="164" fontId="0" fillId="4" borderId="0" xfId="0" applyNumberFormat="1" applyFill="1" applyBorder="1"/>
    <xf numFmtId="44" fontId="1" fillId="3" borderId="0" xfId="2" applyFill="1" applyBorder="1"/>
    <xf numFmtId="44" fontId="4" fillId="3" borderId="0" xfId="2" applyFont="1" applyFill="1" applyBorder="1"/>
    <xf numFmtId="44" fontId="6" fillId="0" borderId="0" xfId="2" applyFont="1" applyBorder="1" applyAlignment="1">
      <alignment horizontal="right"/>
    </xf>
    <xf numFmtId="0" fontId="3" fillId="0" borderId="3" xfId="0" applyFont="1" applyBorder="1" applyAlignment="1">
      <alignment horizontal="center"/>
    </xf>
    <xf numFmtId="0" fontId="3" fillId="0" borderId="0" xfId="0" applyFont="1" applyBorder="1" applyAlignment="1">
      <alignment horizontal="center"/>
    </xf>
    <xf numFmtId="0" fontId="7" fillId="0" borderId="3" xfId="0" applyFont="1" applyBorder="1" applyAlignment="1">
      <alignment horizontal="center"/>
    </xf>
    <xf numFmtId="0" fontId="7" fillId="0" borderId="0" xfId="0" applyFont="1" applyBorder="1" applyAlignment="1">
      <alignment horizontal="center"/>
    </xf>
    <xf numFmtId="44" fontId="3" fillId="0" borderId="0" xfId="2"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266700</xdr:colOff>
      <xdr:row>1</xdr:row>
      <xdr:rowOff>66674</xdr:rowOff>
    </xdr:from>
    <xdr:to>
      <xdr:col>16</xdr:col>
      <xdr:colOff>228600</xdr:colOff>
      <xdr:row>37</xdr:row>
      <xdr:rowOff>114300</xdr:rowOff>
    </xdr:to>
    <xdr:sp macro="" textlink="">
      <xdr:nvSpPr>
        <xdr:cNvPr id="2" name="TextBox 1"/>
        <xdr:cNvSpPr txBox="1"/>
      </xdr:nvSpPr>
      <xdr:spPr>
        <a:xfrm>
          <a:off x="266700" y="228599"/>
          <a:ext cx="9715500" cy="5876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This spreadsheet should be populated by your organization and is intended to convey the expenses that will be charged by your organization to host the event.  </a:t>
          </a:r>
        </a:p>
        <a:p>
          <a:pPr marL="0" marR="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The spreadsheet includes a section for </a:t>
          </a: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(1) fixed expenses, a section for </a:t>
          </a: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(2) variable expenses based on the number of boats registered and section to declare </a:t>
          </a: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(3) additional fees to be charged for items such as extra meal tickets.  </a:t>
          </a:r>
        </a:p>
        <a:p>
          <a:pPr marL="0" marR="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If there is a separate identifiable charge for an item that needs to be included in any of these three categories (Fixed, variable or additional feesa), please identify and list on the spreadsheet.  </a:t>
          </a:r>
        </a:p>
        <a:p>
          <a:pPr marL="0" marR="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The spreadsheet is designed to provide the price your organization will charge for a regatta with 15 boats through 30 boats.   It is intended that the J30 SNE will reimburse your organization based on the number of boats registered using this spreadsheet.  </a:t>
          </a:r>
        </a:p>
        <a:p>
          <a:pPr marL="0" marR="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Regatta registration and additional fees (e.g. extra meal tickets) will be developed by J30 SNE using your costing</a:t>
          </a:r>
          <a:r>
            <a:rPr lang="en-US" sz="1400" baseline="0">
              <a:solidFill>
                <a:schemeClr val="dk1"/>
              </a:solidFill>
              <a:effectLst/>
              <a:latin typeface="+mn-lt"/>
              <a:ea typeface="+mn-ea"/>
              <a:cs typeface="+mn-cs"/>
            </a:rPr>
            <a:t> structure.</a:t>
          </a:r>
        </a:p>
        <a:p>
          <a:pPr marL="0" marR="0" indent="0" defTabSz="914400" eaLnBrk="1" fontAlgn="auto" latinLnBrk="0" hangingPunct="1">
            <a:lnSpc>
              <a:spcPct val="100000"/>
            </a:lnSpc>
            <a:spcBef>
              <a:spcPts val="0"/>
            </a:spcBef>
            <a:spcAft>
              <a:spcPts val="0"/>
            </a:spcAft>
            <a:buClrTx/>
            <a:buSzTx/>
            <a:buFontTx/>
            <a:buNone/>
            <a:tabLst/>
            <a:defRPr/>
          </a:pPr>
          <a:endParaRPr lang="en-US" sz="1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In order to populate this you will need to gather information supporting your fixed and variable costs.  There are cells color coded in green where you enter these costs.  The cells color coded in light yellow contain formulas to determine quantities used to derive variable costs.  You may change these cells, but please explain the basis for adjusting the quantities.  The bright yellow cells at the top include the values referenced for number of boats (15 or 30), number of sailors per boat (7) and number of volunteers that are assumed to be included for expenses such as meals.  The Qty column uses the values in the bright yellow to drive the values in the light yellow.  The quantity for skipper meeting assumes 2 representatives per boat.  The quantity for the awards ceremony snacks assumes 3 representatives per boat.   There are additional fixed and variable costs lines where you may identify and quantify costs that are not included in the model.  Once the spreadsheet is populated for both cases of 15 and 30 boats, the total fixed and variable costs will be totaled and used for proposal evaluation.</a:t>
          </a:r>
        </a:p>
        <a:p>
          <a:pPr marL="0" marR="0" indent="0" defTabSz="914400" eaLnBrk="1" fontAlgn="auto" latinLnBrk="0" hangingPunct="1">
            <a:lnSpc>
              <a:spcPct val="100000"/>
            </a:lnSpc>
            <a:spcBef>
              <a:spcPts val="0"/>
            </a:spcBef>
            <a:spcAft>
              <a:spcPts val="0"/>
            </a:spcAft>
            <a:buClrTx/>
            <a:buSzTx/>
            <a:buFontTx/>
            <a:buNone/>
            <a:tabLst/>
            <a:defRPr/>
          </a:pPr>
          <a:endParaRPr lang="en-US"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1" sqref="B1"/>
    </sheetView>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5"/>
  <sheetViews>
    <sheetView zoomScaleNormal="100" workbookViewId="0">
      <pane xSplit="1" ySplit="8" topLeftCell="D9" activePane="bottomRight" state="frozen"/>
      <selection pane="topRight" activeCell="B1" sqref="B1"/>
      <selection pane="bottomLeft" activeCell="A8" sqref="A8"/>
      <selection pane="bottomRight" activeCell="A2" sqref="A2:F2"/>
    </sheetView>
  </sheetViews>
  <sheetFormatPr defaultRowHeight="12.75" x14ac:dyDescent="0.2"/>
  <cols>
    <col min="1" max="1" width="30.140625" customWidth="1"/>
    <col min="2" max="2" width="3.42578125" hidden="1" customWidth="1"/>
    <col min="3" max="3" width="16.28515625" style="32" hidden="1" customWidth="1"/>
    <col min="4" max="4" width="14" style="32" bestFit="1" customWidth="1"/>
    <col min="5" max="5" width="5.7109375" style="32" customWidth="1"/>
    <col min="6" max="6" width="14" bestFit="1" customWidth="1"/>
    <col min="7" max="7" width="2.42578125" customWidth="1"/>
    <col min="8" max="8" width="3" style="32" customWidth="1"/>
    <col min="9" max="9" width="14" style="32" bestFit="1" customWidth="1"/>
    <col min="10" max="10" width="5.7109375" style="32" customWidth="1"/>
    <col min="11" max="11" width="14" bestFit="1" customWidth="1"/>
  </cols>
  <sheetData>
    <row r="1" spans="1:11" ht="22.5" x14ac:dyDescent="0.3">
      <c r="A1" s="54" t="s">
        <v>76</v>
      </c>
      <c r="B1" s="55"/>
      <c r="C1" s="55"/>
      <c r="D1" s="55"/>
      <c r="E1" s="55"/>
      <c r="F1" s="55"/>
      <c r="G1" s="55"/>
      <c r="H1" s="55"/>
      <c r="I1" s="55"/>
      <c r="J1" s="55"/>
      <c r="K1" s="55"/>
    </row>
    <row r="2" spans="1:11" x14ac:dyDescent="0.2">
      <c r="A2" s="51" t="s">
        <v>69</v>
      </c>
      <c r="B2" s="52"/>
      <c r="C2" s="52"/>
      <c r="D2" s="52"/>
      <c r="E2" s="52"/>
      <c r="F2" s="52"/>
      <c r="G2" s="1"/>
      <c r="H2" s="1"/>
      <c r="I2" s="1"/>
      <c r="J2" s="1"/>
      <c r="K2" s="1"/>
    </row>
    <row r="3" spans="1:11" x14ac:dyDescent="0.2">
      <c r="A3" s="49"/>
      <c r="B3" s="50"/>
      <c r="C3" s="50"/>
      <c r="D3" s="50"/>
      <c r="E3" s="50"/>
      <c r="F3" s="50"/>
      <c r="G3" s="1"/>
      <c r="H3" s="1"/>
      <c r="I3" s="1"/>
      <c r="J3" s="1"/>
      <c r="K3" s="1"/>
    </row>
    <row r="4" spans="1:11" x14ac:dyDescent="0.2">
      <c r="A4" s="2"/>
      <c r="B4" s="1" t="s">
        <v>43</v>
      </c>
      <c r="C4" s="3"/>
      <c r="D4" s="1"/>
      <c r="E4" s="1"/>
      <c r="F4" s="1"/>
      <c r="H4" s="3"/>
      <c r="I4"/>
      <c r="J4"/>
    </row>
    <row r="5" spans="1:11" x14ac:dyDescent="0.2">
      <c r="A5" s="2"/>
      <c r="B5" s="4" t="s">
        <v>42</v>
      </c>
      <c r="C5" s="3"/>
      <c r="D5" s="53" t="s">
        <v>57</v>
      </c>
      <c r="E5" s="53"/>
      <c r="F5" s="53"/>
      <c r="H5" s="3"/>
      <c r="I5" s="53" t="s">
        <v>57</v>
      </c>
      <c r="J5" s="53"/>
      <c r="K5" s="53"/>
    </row>
    <row r="6" spans="1:11" x14ac:dyDescent="0.2">
      <c r="A6" s="34" t="s">
        <v>0</v>
      </c>
      <c r="B6" s="35"/>
      <c r="C6" s="37"/>
      <c r="D6" s="38"/>
      <c r="E6" s="39"/>
      <c r="F6" s="36">
        <v>15</v>
      </c>
      <c r="G6" s="41"/>
      <c r="H6" s="40"/>
      <c r="I6" s="38"/>
      <c r="J6" s="39"/>
      <c r="K6" s="36">
        <v>30</v>
      </c>
    </row>
    <row r="7" spans="1:11" x14ac:dyDescent="0.2">
      <c r="A7" s="34" t="s">
        <v>1</v>
      </c>
      <c r="B7" s="35"/>
      <c r="C7" s="36"/>
      <c r="D7" s="38" t="s">
        <v>2</v>
      </c>
      <c r="E7" s="39" t="s">
        <v>72</v>
      </c>
      <c r="F7" s="36">
        <f>+F6*7</f>
        <v>105</v>
      </c>
      <c r="G7" s="41"/>
      <c r="H7" s="40"/>
      <c r="I7" s="38" t="s">
        <v>2</v>
      </c>
      <c r="J7" s="39" t="s">
        <v>72</v>
      </c>
      <c r="K7" s="36">
        <f>+K6*7</f>
        <v>210</v>
      </c>
    </row>
    <row r="8" spans="1:11" x14ac:dyDescent="0.2">
      <c r="A8" s="34" t="s">
        <v>4</v>
      </c>
      <c r="B8" s="35"/>
      <c r="C8" s="36"/>
      <c r="D8" s="38"/>
      <c r="E8" s="39" t="s">
        <v>73</v>
      </c>
      <c r="F8" s="36">
        <v>25</v>
      </c>
      <c r="G8" s="41"/>
      <c r="H8" s="40"/>
      <c r="I8" s="38"/>
      <c r="J8" s="39" t="s">
        <v>73</v>
      </c>
      <c r="K8" s="36">
        <v>25</v>
      </c>
    </row>
    <row r="9" spans="1:11" hidden="1" x14ac:dyDescent="0.2">
      <c r="A9" s="2"/>
      <c r="B9" s="5"/>
      <c r="C9" s="6"/>
      <c r="D9" s="7"/>
      <c r="E9" s="1"/>
      <c r="F9" s="6"/>
      <c r="H9" s="3"/>
      <c r="I9" s="7"/>
      <c r="J9" s="1"/>
      <c r="K9" s="6"/>
    </row>
    <row r="10" spans="1:11" x14ac:dyDescent="0.2">
      <c r="A10" s="8" t="s">
        <v>5</v>
      </c>
      <c r="B10" s="5"/>
      <c r="C10" s="3"/>
      <c r="D10" s="9"/>
      <c r="E10" s="1"/>
      <c r="F10" s="3"/>
      <c r="H10" s="3"/>
      <c r="I10" s="9"/>
      <c r="J10" s="1"/>
      <c r="K10" s="3"/>
    </row>
    <row r="11" spans="1:11" x14ac:dyDescent="0.2">
      <c r="A11" s="10" t="s">
        <v>6</v>
      </c>
      <c r="B11" s="5"/>
      <c r="C11" s="3"/>
      <c r="D11" s="9"/>
      <c r="E11" s="1"/>
      <c r="F11" s="46">
        <v>0</v>
      </c>
      <c r="H11" s="3"/>
      <c r="I11" s="9"/>
      <c r="J11" s="1"/>
      <c r="K11" s="46">
        <v>0</v>
      </c>
    </row>
    <row r="12" spans="1:11" x14ac:dyDescent="0.2">
      <c r="A12" s="10" t="s">
        <v>71</v>
      </c>
      <c r="B12" s="5"/>
      <c r="C12" s="3"/>
      <c r="D12" s="9"/>
      <c r="E12" s="1"/>
      <c r="F12" s="46">
        <v>0</v>
      </c>
      <c r="H12" s="3"/>
      <c r="I12" s="9"/>
      <c r="J12" s="1"/>
      <c r="K12" s="46">
        <v>0</v>
      </c>
    </row>
    <row r="13" spans="1:11" x14ac:dyDescent="0.2">
      <c r="A13" s="10" t="s">
        <v>50</v>
      </c>
      <c r="B13" s="5"/>
      <c r="C13" s="3"/>
      <c r="D13" s="9"/>
      <c r="E13" s="6"/>
      <c r="F13" s="46">
        <v>0</v>
      </c>
      <c r="H13" s="3"/>
      <c r="I13" s="9"/>
      <c r="J13" s="6"/>
      <c r="K13" s="46">
        <v>0</v>
      </c>
    </row>
    <row r="14" spans="1:11" x14ac:dyDescent="0.2">
      <c r="A14" s="10" t="s">
        <v>49</v>
      </c>
      <c r="B14" s="5"/>
      <c r="C14" s="3"/>
      <c r="D14" s="9"/>
      <c r="E14" s="6"/>
      <c r="F14" s="46">
        <v>0</v>
      </c>
      <c r="H14" s="3"/>
      <c r="I14" s="9"/>
      <c r="J14" s="6"/>
      <c r="K14" s="46">
        <v>0</v>
      </c>
    </row>
    <row r="15" spans="1:11" x14ac:dyDescent="0.2">
      <c r="A15" s="10" t="s">
        <v>51</v>
      </c>
      <c r="B15" s="5"/>
      <c r="C15" s="3"/>
      <c r="D15" s="9"/>
      <c r="E15" s="1"/>
      <c r="F15" s="46">
        <v>0</v>
      </c>
      <c r="H15" s="3"/>
      <c r="I15" s="9"/>
      <c r="J15" s="1"/>
      <c r="K15" s="46">
        <v>0</v>
      </c>
    </row>
    <row r="16" spans="1:11" x14ac:dyDescent="0.2">
      <c r="A16" s="10" t="s">
        <v>7</v>
      </c>
      <c r="B16" s="5"/>
      <c r="C16" s="3"/>
      <c r="D16" s="9"/>
      <c r="E16" s="1"/>
      <c r="F16" s="46">
        <v>0</v>
      </c>
      <c r="H16" s="3"/>
      <c r="I16" s="9"/>
      <c r="J16" s="1"/>
      <c r="K16" s="46">
        <v>0</v>
      </c>
    </row>
    <row r="17" spans="1:11" x14ac:dyDescent="0.2">
      <c r="A17" s="10" t="s">
        <v>8</v>
      </c>
      <c r="B17" s="5"/>
      <c r="C17" s="3"/>
      <c r="D17" s="9"/>
      <c r="E17" s="1"/>
      <c r="F17" s="46">
        <v>0</v>
      </c>
      <c r="H17" s="3"/>
      <c r="I17" s="9"/>
      <c r="J17" s="1"/>
      <c r="K17" s="46">
        <v>0</v>
      </c>
    </row>
    <row r="18" spans="1:11" x14ac:dyDescent="0.2">
      <c r="A18" s="10" t="s">
        <v>9</v>
      </c>
      <c r="B18" s="5"/>
      <c r="C18" s="3"/>
      <c r="D18" s="9"/>
      <c r="E18" s="1"/>
      <c r="F18" s="46">
        <v>0</v>
      </c>
      <c r="H18" s="3"/>
      <c r="I18" s="9"/>
      <c r="J18" s="1"/>
      <c r="K18" s="46">
        <v>0</v>
      </c>
    </row>
    <row r="19" spans="1:11" hidden="1" x14ac:dyDescent="0.2">
      <c r="A19" s="10" t="s">
        <v>10</v>
      </c>
      <c r="B19" s="5"/>
      <c r="C19" s="3">
        <v>315</v>
      </c>
      <c r="D19" s="9"/>
      <c r="E19" s="1"/>
      <c r="F19" s="33" t="s">
        <v>52</v>
      </c>
      <c r="H19" s="3"/>
      <c r="I19" s="9"/>
      <c r="J19" s="1"/>
      <c r="K19" s="33" t="s">
        <v>52</v>
      </c>
    </row>
    <row r="20" spans="1:11" hidden="1" x14ac:dyDescent="0.2">
      <c r="A20" s="10" t="s">
        <v>11</v>
      </c>
      <c r="B20" s="5"/>
      <c r="C20" s="3">
        <v>1500</v>
      </c>
      <c r="D20" s="9"/>
      <c r="E20" s="1"/>
      <c r="F20" s="33" t="s">
        <v>52</v>
      </c>
      <c r="H20" s="3"/>
      <c r="I20" s="9"/>
      <c r="J20" s="1"/>
      <c r="K20" s="33" t="s">
        <v>52</v>
      </c>
    </row>
    <row r="21" spans="1:11" x14ac:dyDescent="0.2">
      <c r="A21" s="25" t="s">
        <v>53</v>
      </c>
      <c r="B21" s="5"/>
      <c r="C21" s="3"/>
      <c r="D21" s="9"/>
      <c r="E21" s="6"/>
      <c r="F21" s="46">
        <v>0</v>
      </c>
      <c r="H21" s="3"/>
      <c r="I21" s="9"/>
      <c r="J21" s="6"/>
      <c r="K21" s="46">
        <v>0</v>
      </c>
    </row>
    <row r="22" spans="1:11" x14ac:dyDescent="0.2">
      <c r="A22" s="25" t="s">
        <v>54</v>
      </c>
      <c r="B22" s="5"/>
      <c r="C22" s="3"/>
      <c r="D22" s="9"/>
      <c r="E22" s="6"/>
      <c r="F22" s="46">
        <v>0</v>
      </c>
      <c r="H22" s="3"/>
      <c r="I22" s="9"/>
      <c r="J22" s="6"/>
      <c r="K22" s="46">
        <v>0</v>
      </c>
    </row>
    <row r="23" spans="1:11" x14ac:dyDescent="0.2">
      <c r="A23" s="25" t="s">
        <v>55</v>
      </c>
      <c r="B23" s="5"/>
      <c r="C23" s="3"/>
      <c r="D23" s="9"/>
      <c r="E23" s="1"/>
      <c r="F23" s="46">
        <v>0</v>
      </c>
      <c r="H23" s="3"/>
      <c r="I23" s="9"/>
      <c r="J23" s="1"/>
      <c r="K23" s="46">
        <v>0</v>
      </c>
    </row>
    <row r="24" spans="1:11" x14ac:dyDescent="0.2">
      <c r="A24" s="25" t="s">
        <v>56</v>
      </c>
      <c r="B24" s="5"/>
      <c r="C24" s="3"/>
      <c r="D24" s="9"/>
      <c r="E24" s="1"/>
      <c r="F24" s="46">
        <v>0</v>
      </c>
      <c r="H24" s="3"/>
      <c r="I24" s="9"/>
      <c r="J24" s="1"/>
      <c r="K24" s="46">
        <v>0</v>
      </c>
    </row>
    <row r="25" spans="1:11" ht="15" x14ac:dyDescent="0.35">
      <c r="A25" s="10" t="s">
        <v>70</v>
      </c>
      <c r="B25" s="5"/>
      <c r="C25" s="11"/>
      <c r="D25" s="12"/>
      <c r="E25" s="1"/>
      <c r="F25" s="47">
        <v>0</v>
      </c>
      <c r="H25" s="3"/>
      <c r="I25" s="12"/>
      <c r="J25" s="1"/>
      <c r="K25" s="47">
        <v>0</v>
      </c>
    </row>
    <row r="26" spans="1:11" ht="18" customHeight="1" x14ac:dyDescent="0.2">
      <c r="A26" s="13" t="s">
        <v>12</v>
      </c>
      <c r="B26" s="14"/>
      <c r="C26" s="15">
        <f>SUM(C11:C25)</f>
        <v>1815</v>
      </c>
      <c r="D26" s="16"/>
      <c r="E26" s="17"/>
      <c r="F26" s="15">
        <f>SUM(F11:F25)</f>
        <v>0</v>
      </c>
      <c r="H26" s="3"/>
      <c r="I26" s="16"/>
      <c r="J26" s="17"/>
      <c r="K26" s="15">
        <f>SUM(K11:K25)</f>
        <v>0</v>
      </c>
    </row>
    <row r="27" spans="1:11" ht="18.75" customHeight="1" x14ac:dyDescent="0.2">
      <c r="A27" s="8" t="s">
        <v>13</v>
      </c>
      <c r="B27" s="5"/>
      <c r="C27" s="3"/>
      <c r="D27" s="9"/>
      <c r="E27" s="1"/>
      <c r="F27" s="3"/>
      <c r="H27" s="3"/>
      <c r="I27" s="9"/>
      <c r="J27" s="1"/>
      <c r="K27" s="3"/>
    </row>
    <row r="28" spans="1:11" ht="18.75" hidden="1" customHeight="1" x14ac:dyDescent="0.2">
      <c r="A28" s="10" t="s">
        <v>14</v>
      </c>
      <c r="B28" s="5"/>
      <c r="C28" s="3">
        <v>0</v>
      </c>
      <c r="D28" s="9"/>
      <c r="E28" s="18"/>
      <c r="F28" s="33" t="s">
        <v>52</v>
      </c>
      <c r="H28" s="3"/>
      <c r="I28" s="9"/>
      <c r="J28" s="18"/>
      <c r="K28" s="33" t="s">
        <v>52</v>
      </c>
    </row>
    <row r="29" spans="1:11" hidden="1" x14ac:dyDescent="0.2">
      <c r="A29" s="10" t="s">
        <v>15</v>
      </c>
      <c r="B29" s="5"/>
      <c r="C29" s="3">
        <v>0</v>
      </c>
      <c r="D29" s="9"/>
      <c r="E29" s="18"/>
      <c r="F29" s="33" t="s">
        <v>52</v>
      </c>
      <c r="H29" s="3"/>
      <c r="I29" s="9"/>
      <c r="J29" s="18"/>
      <c r="K29" s="33" t="s">
        <v>52</v>
      </c>
    </row>
    <row r="30" spans="1:11" hidden="1" x14ac:dyDescent="0.2">
      <c r="A30" s="10" t="s">
        <v>16</v>
      </c>
      <c r="B30" s="5"/>
      <c r="C30" s="3">
        <v>0</v>
      </c>
      <c r="D30" s="9"/>
      <c r="E30" s="18"/>
      <c r="F30" s="33" t="s">
        <v>52</v>
      </c>
      <c r="H30" s="3"/>
      <c r="I30" s="9"/>
      <c r="J30" s="18"/>
      <c r="K30" s="33" t="s">
        <v>52</v>
      </c>
    </row>
    <row r="31" spans="1:11" hidden="1" x14ac:dyDescent="0.2">
      <c r="A31" s="10" t="s">
        <v>17</v>
      </c>
      <c r="B31" s="5"/>
      <c r="C31" s="3">
        <v>0</v>
      </c>
      <c r="D31" s="9"/>
      <c r="E31" s="18"/>
      <c r="F31" s="33" t="s">
        <v>52</v>
      </c>
      <c r="H31" s="3"/>
      <c r="I31" s="9"/>
      <c r="J31" s="18"/>
      <c r="K31" s="33" t="s">
        <v>52</v>
      </c>
    </row>
    <row r="32" spans="1:11" hidden="1" x14ac:dyDescent="0.2">
      <c r="A32" s="10" t="s">
        <v>18</v>
      </c>
      <c r="B32" s="5"/>
      <c r="C32" s="3">
        <v>0</v>
      </c>
      <c r="D32" s="9"/>
      <c r="E32" s="18"/>
      <c r="F32" s="33" t="s">
        <v>52</v>
      </c>
      <c r="H32" s="3"/>
      <c r="I32" s="9"/>
      <c r="J32" s="18"/>
      <c r="K32" s="33" t="s">
        <v>52</v>
      </c>
    </row>
    <row r="33" spans="1:11" hidden="1" x14ac:dyDescent="0.2">
      <c r="A33" s="10" t="s">
        <v>19</v>
      </c>
      <c r="B33" s="5"/>
      <c r="C33" s="3">
        <v>0</v>
      </c>
      <c r="D33" s="9"/>
      <c r="E33" s="18"/>
      <c r="F33" s="33" t="s">
        <v>52</v>
      </c>
      <c r="H33" s="3"/>
      <c r="I33" s="9"/>
      <c r="J33" s="18"/>
      <c r="K33" s="33" t="s">
        <v>52</v>
      </c>
    </row>
    <row r="34" spans="1:11" hidden="1" x14ac:dyDescent="0.2">
      <c r="A34" s="10" t="s">
        <v>20</v>
      </c>
      <c r="B34" s="5"/>
      <c r="C34" s="3">
        <v>0</v>
      </c>
      <c r="D34" s="9"/>
      <c r="E34" s="18"/>
      <c r="F34" s="33" t="s">
        <v>52</v>
      </c>
      <c r="H34" s="3"/>
      <c r="I34" s="9"/>
      <c r="J34" s="18"/>
      <c r="K34" s="33" t="s">
        <v>52</v>
      </c>
    </row>
    <row r="35" spans="1:11" hidden="1" x14ac:dyDescent="0.2">
      <c r="A35" s="10" t="s">
        <v>21</v>
      </c>
      <c r="B35" s="5"/>
      <c r="C35" s="3">
        <v>0</v>
      </c>
      <c r="D35" s="9"/>
      <c r="E35" s="18"/>
      <c r="F35" s="33" t="s">
        <v>52</v>
      </c>
      <c r="H35" s="3"/>
      <c r="I35" s="9"/>
      <c r="J35" s="18"/>
      <c r="K35" s="33" t="s">
        <v>52</v>
      </c>
    </row>
    <row r="36" spans="1:11" x14ac:dyDescent="0.2">
      <c r="A36" s="10" t="s">
        <v>22</v>
      </c>
      <c r="B36" s="5"/>
      <c r="C36" s="3">
        <v>0</v>
      </c>
      <c r="D36" s="42">
        <v>0</v>
      </c>
      <c r="E36" s="45">
        <f>+F7</f>
        <v>105</v>
      </c>
      <c r="F36" s="3">
        <f t="shared" ref="F36:F45" si="0">+E36*D36</f>
        <v>0</v>
      </c>
      <c r="H36" s="3"/>
      <c r="I36" s="42">
        <v>0</v>
      </c>
      <c r="J36" s="45">
        <f>+K7</f>
        <v>210</v>
      </c>
      <c r="K36" s="3">
        <f t="shared" ref="K36:K45" si="1">+J36*I36</f>
        <v>0</v>
      </c>
    </row>
    <row r="37" spans="1:11" x14ac:dyDescent="0.2">
      <c r="A37" s="10" t="s">
        <v>44</v>
      </c>
      <c r="B37" s="5"/>
      <c r="C37" s="3">
        <v>0</v>
      </c>
      <c r="D37" s="42">
        <v>0</v>
      </c>
      <c r="E37" s="45">
        <f>+F6</f>
        <v>15</v>
      </c>
      <c r="F37" s="3">
        <f t="shared" si="0"/>
        <v>0</v>
      </c>
      <c r="H37" s="3"/>
      <c r="I37" s="42">
        <v>0</v>
      </c>
      <c r="J37" s="45">
        <f>+K6</f>
        <v>30</v>
      </c>
      <c r="K37" s="3">
        <f t="shared" si="1"/>
        <v>0</v>
      </c>
    </row>
    <row r="38" spans="1:11" x14ac:dyDescent="0.2">
      <c r="A38" s="10" t="s">
        <v>45</v>
      </c>
      <c r="B38" s="5"/>
      <c r="C38" s="3">
        <v>0</v>
      </c>
      <c r="D38" s="42">
        <v>0</v>
      </c>
      <c r="E38" s="45">
        <f>+F6*2</f>
        <v>30</v>
      </c>
      <c r="F38" s="3">
        <f t="shared" si="0"/>
        <v>0</v>
      </c>
      <c r="H38" s="3"/>
      <c r="I38" s="42">
        <v>0</v>
      </c>
      <c r="J38" s="45">
        <f>+K6*2</f>
        <v>60</v>
      </c>
      <c r="K38" s="3">
        <f t="shared" si="1"/>
        <v>0</v>
      </c>
    </row>
    <row r="39" spans="1:11" x14ac:dyDescent="0.2">
      <c r="A39" s="10" t="s">
        <v>46</v>
      </c>
      <c r="B39" s="5"/>
      <c r="C39" s="3">
        <v>0</v>
      </c>
      <c r="D39" s="42">
        <v>0</v>
      </c>
      <c r="E39" s="45">
        <f>+F7+F8</f>
        <v>130</v>
      </c>
      <c r="F39" s="3">
        <f t="shared" si="0"/>
        <v>0</v>
      </c>
      <c r="H39" s="3"/>
      <c r="I39" s="42">
        <v>0</v>
      </c>
      <c r="J39" s="45">
        <f>+K7+K8</f>
        <v>235</v>
      </c>
      <c r="K39" s="3">
        <f t="shared" si="1"/>
        <v>0</v>
      </c>
    </row>
    <row r="40" spans="1:11" ht="12.75" customHeight="1" x14ac:dyDescent="0.2">
      <c r="A40" s="10" t="s">
        <v>47</v>
      </c>
      <c r="B40" s="5"/>
      <c r="C40" s="19">
        <v>0</v>
      </c>
      <c r="D40" s="43">
        <v>0</v>
      </c>
      <c r="E40" s="45">
        <f>+F7+F8</f>
        <v>130</v>
      </c>
      <c r="F40" s="3">
        <f t="shared" si="0"/>
        <v>0</v>
      </c>
      <c r="H40" s="3"/>
      <c r="I40" s="43">
        <v>0</v>
      </c>
      <c r="J40" s="45">
        <f>+K7+K8</f>
        <v>235</v>
      </c>
      <c r="K40" s="3">
        <f t="shared" si="1"/>
        <v>0</v>
      </c>
    </row>
    <row r="41" spans="1:11" x14ac:dyDescent="0.2">
      <c r="A41" s="10" t="s">
        <v>48</v>
      </c>
      <c r="B41" s="5"/>
      <c r="C41" s="3">
        <v>0</v>
      </c>
      <c r="D41" s="42">
        <v>0</v>
      </c>
      <c r="E41" s="45">
        <f>+F6*3</f>
        <v>45</v>
      </c>
      <c r="F41" s="3">
        <f t="shared" ref="F41:F44" si="2">+E41*D41</f>
        <v>0</v>
      </c>
      <c r="H41" s="3"/>
      <c r="I41" s="42">
        <v>0</v>
      </c>
      <c r="J41" s="45">
        <f>+K6*3</f>
        <v>90</v>
      </c>
      <c r="K41" s="3">
        <f t="shared" ref="K41:K44" si="3">+J41*I41</f>
        <v>0</v>
      </c>
    </row>
    <row r="42" spans="1:11" x14ac:dyDescent="0.2">
      <c r="A42" s="25" t="s">
        <v>58</v>
      </c>
      <c r="B42" s="5"/>
      <c r="C42" s="3">
        <v>0</v>
      </c>
      <c r="D42" s="42">
        <v>0</v>
      </c>
      <c r="E42" s="45">
        <f>+F6</f>
        <v>15</v>
      </c>
      <c r="F42" s="3">
        <f t="shared" si="2"/>
        <v>0</v>
      </c>
      <c r="H42" s="3"/>
      <c r="I42" s="42">
        <v>0</v>
      </c>
      <c r="J42" s="45">
        <f>+K6</f>
        <v>30</v>
      </c>
      <c r="K42" s="3">
        <f t="shared" si="3"/>
        <v>0</v>
      </c>
    </row>
    <row r="43" spans="1:11" x14ac:dyDescent="0.2">
      <c r="A43" s="25" t="s">
        <v>59</v>
      </c>
      <c r="B43" s="5"/>
      <c r="C43" s="3">
        <v>0</v>
      </c>
      <c r="D43" s="42">
        <v>0</v>
      </c>
      <c r="E43" s="45">
        <f>+F6</f>
        <v>15</v>
      </c>
      <c r="F43" s="3">
        <f t="shared" si="2"/>
        <v>0</v>
      </c>
      <c r="H43" s="3"/>
      <c r="I43" s="42">
        <v>0</v>
      </c>
      <c r="J43" s="45">
        <f>+K6</f>
        <v>30</v>
      </c>
      <c r="K43" s="3">
        <f t="shared" si="3"/>
        <v>0</v>
      </c>
    </row>
    <row r="44" spans="1:11" ht="12.75" customHeight="1" x14ac:dyDescent="0.2">
      <c r="A44" s="25" t="s">
        <v>60</v>
      </c>
      <c r="B44" s="5"/>
      <c r="C44" s="19">
        <v>0</v>
      </c>
      <c r="D44" s="43">
        <v>0</v>
      </c>
      <c r="E44" s="45">
        <f>+F6</f>
        <v>15</v>
      </c>
      <c r="F44" s="3">
        <f t="shared" si="2"/>
        <v>0</v>
      </c>
      <c r="H44" s="3"/>
      <c r="I44" s="43">
        <v>0</v>
      </c>
      <c r="J44" s="45">
        <f>+K6</f>
        <v>30</v>
      </c>
      <c r="K44" s="3">
        <f t="shared" si="3"/>
        <v>0</v>
      </c>
    </row>
    <row r="45" spans="1:11" ht="12.75" customHeight="1" x14ac:dyDescent="0.35">
      <c r="A45" s="25" t="s">
        <v>61</v>
      </c>
      <c r="B45" s="5"/>
      <c r="C45" s="11">
        <v>0</v>
      </c>
      <c r="D45" s="44">
        <v>0</v>
      </c>
      <c r="E45" s="45">
        <f>+F6</f>
        <v>15</v>
      </c>
      <c r="F45" s="11">
        <f t="shared" si="0"/>
        <v>0</v>
      </c>
      <c r="H45" s="3"/>
      <c r="I45" s="44">
        <v>0</v>
      </c>
      <c r="J45" s="45">
        <f>+K6</f>
        <v>30</v>
      </c>
      <c r="K45" s="11">
        <f t="shared" si="1"/>
        <v>0</v>
      </c>
    </row>
    <row r="46" spans="1:11" ht="15" customHeight="1" x14ac:dyDescent="0.2">
      <c r="A46" s="8" t="s">
        <v>23</v>
      </c>
      <c r="B46" s="5"/>
      <c r="C46" s="3">
        <f>SUM(C28:C45)</f>
        <v>0</v>
      </c>
      <c r="D46" s="9"/>
      <c r="E46" s="1"/>
      <c r="F46" s="3">
        <f>SUM(F28:F45)</f>
        <v>0</v>
      </c>
      <c r="H46" s="3"/>
      <c r="I46" s="9"/>
      <c r="J46" s="1"/>
      <c r="K46" s="3">
        <f>SUM(K28:K45)</f>
        <v>0</v>
      </c>
    </row>
    <row r="47" spans="1:11" ht="15" customHeight="1" thickBot="1" x14ac:dyDescent="0.25">
      <c r="A47" s="20" t="s">
        <v>24</v>
      </c>
      <c r="B47" s="21"/>
      <c r="C47" s="22">
        <f>+C46+C26</f>
        <v>1815</v>
      </c>
      <c r="D47" s="23"/>
      <c r="E47" s="24"/>
      <c r="F47" s="22">
        <f>+F46+F26</f>
        <v>0</v>
      </c>
      <c r="H47" s="3"/>
      <c r="I47" s="23"/>
      <c r="J47" s="24"/>
      <c r="K47" s="22">
        <f>+K46+K26</f>
        <v>0</v>
      </c>
    </row>
    <row r="48" spans="1:11" ht="13.5" hidden="1" thickTop="1" x14ac:dyDescent="0.2">
      <c r="A48" s="8" t="s">
        <v>25</v>
      </c>
      <c r="B48" s="5"/>
      <c r="C48" s="3"/>
      <c r="D48" s="9"/>
      <c r="E48" s="1"/>
      <c r="F48" s="3"/>
      <c r="H48" s="3"/>
      <c r="I48" s="9"/>
      <c r="J48" s="1"/>
      <c r="K48" s="3"/>
    </row>
    <row r="49" spans="1:11" ht="16.5" hidden="1" customHeight="1" x14ac:dyDescent="0.2">
      <c r="A49" s="25" t="s">
        <v>26</v>
      </c>
      <c r="B49" s="5"/>
      <c r="C49" s="3">
        <v>0</v>
      </c>
      <c r="D49" s="9"/>
      <c r="E49" s="1"/>
      <c r="F49" s="33"/>
      <c r="H49" s="3"/>
      <c r="I49" s="9"/>
      <c r="J49" s="1"/>
      <c r="K49" s="33"/>
    </row>
    <row r="50" spans="1:11" hidden="1" x14ac:dyDescent="0.2">
      <c r="A50" s="25" t="s">
        <v>68</v>
      </c>
      <c r="B50" s="5"/>
      <c r="C50" s="3">
        <v>0</v>
      </c>
      <c r="D50" s="9"/>
      <c r="E50" s="1"/>
      <c r="F50" s="33"/>
      <c r="H50" s="3"/>
      <c r="I50" s="9"/>
      <c r="J50" s="1"/>
      <c r="K50" s="33"/>
    </row>
    <row r="51" spans="1:11" hidden="1" x14ac:dyDescent="0.2">
      <c r="A51" s="25" t="s">
        <v>27</v>
      </c>
      <c r="B51" s="5"/>
      <c r="C51" s="3">
        <v>0</v>
      </c>
      <c r="D51" s="9"/>
      <c r="E51" s="1"/>
      <c r="F51" s="33"/>
      <c r="H51" s="3"/>
      <c r="I51" s="9"/>
      <c r="J51" s="1"/>
      <c r="K51" s="33"/>
    </row>
    <row r="52" spans="1:11" ht="15" hidden="1" x14ac:dyDescent="0.35">
      <c r="A52" s="25" t="s">
        <v>28</v>
      </c>
      <c r="B52" s="5"/>
      <c r="C52" s="11">
        <v>1500</v>
      </c>
      <c r="D52" s="12"/>
      <c r="E52" s="1"/>
      <c r="F52" s="48"/>
      <c r="H52" s="3"/>
      <c r="I52" s="12"/>
      <c r="J52" s="1"/>
      <c r="K52" s="48"/>
    </row>
    <row r="53" spans="1:11" ht="18.75" hidden="1" customHeight="1" x14ac:dyDescent="0.2">
      <c r="A53" s="8" t="s">
        <v>29</v>
      </c>
      <c r="B53" s="5"/>
      <c r="C53" s="3">
        <f>SUM(C49:C52)</f>
        <v>1500</v>
      </c>
      <c r="D53" s="9"/>
      <c r="E53" s="1"/>
      <c r="F53" s="3"/>
      <c r="H53" s="3"/>
      <c r="I53" s="9"/>
      <c r="J53" s="1"/>
      <c r="K53" s="3"/>
    </row>
    <row r="54" spans="1:11" ht="21.75" hidden="1" customHeight="1" x14ac:dyDescent="0.2">
      <c r="A54" s="8" t="s">
        <v>30</v>
      </c>
      <c r="B54" s="5" t="s">
        <v>3</v>
      </c>
      <c r="C54" s="3"/>
      <c r="D54" s="9"/>
      <c r="E54" s="1"/>
      <c r="F54" s="3"/>
      <c r="H54" s="3"/>
      <c r="I54" s="9"/>
      <c r="J54" s="1"/>
      <c r="K54" s="3"/>
    </row>
    <row r="55" spans="1:11" hidden="1" x14ac:dyDescent="0.2">
      <c r="A55" s="10" t="s">
        <v>31</v>
      </c>
      <c r="B55" s="5">
        <f>+C$6*2</f>
        <v>0</v>
      </c>
      <c r="C55" s="3">
        <v>0</v>
      </c>
      <c r="D55" s="9"/>
      <c r="E55" s="1"/>
      <c r="F55" s="3"/>
      <c r="H55" s="3"/>
      <c r="I55" s="9"/>
      <c r="J55" s="1"/>
      <c r="K55" s="3"/>
    </row>
    <row r="56" spans="1:11" hidden="1" x14ac:dyDescent="0.2">
      <c r="A56" s="10" t="s">
        <v>32</v>
      </c>
      <c r="B56" s="5">
        <f>+C$6*2</f>
        <v>0</v>
      </c>
      <c r="C56" s="3">
        <v>0</v>
      </c>
      <c r="D56" s="9"/>
      <c r="E56" s="1"/>
      <c r="F56" s="3"/>
      <c r="H56" s="3"/>
      <c r="I56" s="9"/>
      <c r="J56" s="1"/>
      <c r="K56" s="3"/>
    </row>
    <row r="57" spans="1:11" hidden="1" x14ac:dyDescent="0.2">
      <c r="A57" s="10" t="s">
        <v>33</v>
      </c>
      <c r="B57" s="5">
        <f>+C$6</f>
        <v>0</v>
      </c>
      <c r="C57" s="3">
        <v>0</v>
      </c>
      <c r="D57" s="9"/>
      <c r="E57" s="1"/>
      <c r="F57" s="3"/>
      <c r="H57" s="3"/>
      <c r="I57" s="9"/>
      <c r="J57" s="1"/>
      <c r="K57" s="3"/>
    </row>
    <row r="58" spans="1:11" hidden="1" x14ac:dyDescent="0.2">
      <c r="A58" s="10" t="s">
        <v>34</v>
      </c>
      <c r="B58" s="5">
        <f>+C$6*3</f>
        <v>0</v>
      </c>
      <c r="C58" s="3">
        <v>0</v>
      </c>
      <c r="D58" s="9"/>
      <c r="E58" s="1"/>
      <c r="F58" s="3"/>
      <c r="H58" s="3"/>
      <c r="I58" s="9"/>
      <c r="J58" s="1"/>
      <c r="K58" s="3"/>
    </row>
    <row r="59" spans="1:11" hidden="1" x14ac:dyDescent="0.2">
      <c r="A59" s="10" t="s">
        <v>35</v>
      </c>
      <c r="B59" s="5">
        <f>+C$6*2</f>
        <v>0</v>
      </c>
      <c r="C59" s="3">
        <v>0</v>
      </c>
      <c r="D59" s="9"/>
      <c r="E59" s="1"/>
      <c r="F59" s="3"/>
      <c r="H59" s="3"/>
      <c r="I59" s="9"/>
      <c r="J59" s="1"/>
      <c r="K59" s="3"/>
    </row>
    <row r="60" spans="1:11" hidden="1" x14ac:dyDescent="0.2">
      <c r="A60" s="10" t="s">
        <v>36</v>
      </c>
      <c r="B60" s="5">
        <f>+C$6*2</f>
        <v>0</v>
      </c>
      <c r="C60" s="3">
        <v>0</v>
      </c>
      <c r="D60" s="9"/>
      <c r="E60" s="1"/>
      <c r="F60" s="3"/>
      <c r="H60" s="3"/>
      <c r="I60" s="9"/>
      <c r="J60" s="1"/>
      <c r="K60" s="3"/>
    </row>
    <row r="61" spans="1:11" ht="15" hidden="1" x14ac:dyDescent="0.35">
      <c r="A61" s="10" t="s">
        <v>37</v>
      </c>
      <c r="B61" s="5"/>
      <c r="C61" s="11">
        <v>0</v>
      </c>
      <c r="D61" s="12"/>
      <c r="E61" s="1"/>
      <c r="F61" s="11"/>
      <c r="H61" s="3"/>
      <c r="I61" s="12"/>
      <c r="J61" s="1"/>
      <c r="K61" s="11"/>
    </row>
    <row r="62" spans="1:11" ht="19.5" hidden="1" customHeight="1" x14ac:dyDescent="0.2">
      <c r="A62" s="8" t="s">
        <v>38</v>
      </c>
      <c r="B62" s="5"/>
      <c r="C62" s="26">
        <f>SUM(C55:C61)</f>
        <v>0</v>
      </c>
      <c r="D62" s="27"/>
      <c r="E62" s="1"/>
      <c r="F62" s="26"/>
      <c r="H62" s="3"/>
      <c r="I62" s="27"/>
      <c r="J62" s="1"/>
      <c r="K62" s="26"/>
    </row>
    <row r="63" spans="1:11" ht="19.5" hidden="1" customHeight="1" x14ac:dyDescent="0.2">
      <c r="A63" s="13" t="s">
        <v>39</v>
      </c>
      <c r="B63" s="14"/>
      <c r="C63" s="28">
        <f>+C62+C53</f>
        <v>1500</v>
      </c>
      <c r="D63" s="29"/>
      <c r="E63" s="17"/>
      <c r="F63" s="28"/>
      <c r="H63" s="3"/>
      <c r="I63" s="29"/>
      <c r="J63" s="17"/>
      <c r="K63" s="28"/>
    </row>
    <row r="64" spans="1:11" ht="18" hidden="1" customHeight="1" x14ac:dyDescent="0.2">
      <c r="A64" s="13" t="s">
        <v>40</v>
      </c>
      <c r="B64" s="14"/>
      <c r="C64" s="15">
        <f>+C47-C63</f>
        <v>315</v>
      </c>
      <c r="D64" s="16"/>
      <c r="E64" s="17"/>
      <c r="F64" s="15"/>
      <c r="H64" s="3"/>
      <c r="I64" s="16"/>
      <c r="J64" s="17"/>
      <c r="K64" s="15"/>
    </row>
    <row r="65" spans="1:11" ht="21" customHeight="1" thickTop="1" x14ac:dyDescent="0.2">
      <c r="A65" s="8" t="s">
        <v>74</v>
      </c>
      <c r="B65" s="5"/>
      <c r="C65" s="3"/>
      <c r="D65" s="9"/>
      <c r="E65" s="1"/>
      <c r="F65" s="3"/>
      <c r="H65" s="3"/>
      <c r="I65" s="9"/>
      <c r="J65" s="1"/>
      <c r="K65" s="3"/>
    </row>
    <row r="66" spans="1:11" x14ac:dyDescent="0.2">
      <c r="A66" s="25" t="s">
        <v>62</v>
      </c>
      <c r="B66" s="5"/>
      <c r="C66" s="3">
        <v>0</v>
      </c>
      <c r="D66" s="9"/>
      <c r="E66" s="1"/>
      <c r="F66" s="46">
        <v>0</v>
      </c>
      <c r="H66" s="3"/>
      <c r="I66" s="9"/>
      <c r="J66" s="1"/>
      <c r="K66" s="46">
        <v>0</v>
      </c>
    </row>
    <row r="67" spans="1:11" x14ac:dyDescent="0.2">
      <c r="A67" s="25" t="s">
        <v>63</v>
      </c>
      <c r="B67" s="5"/>
      <c r="C67" s="3">
        <v>0</v>
      </c>
      <c r="D67" s="9"/>
      <c r="E67" s="1"/>
      <c r="F67" s="46">
        <v>0</v>
      </c>
      <c r="H67" s="3"/>
      <c r="I67" s="9"/>
      <c r="J67" s="1"/>
      <c r="K67" s="46">
        <v>0</v>
      </c>
    </row>
    <row r="68" spans="1:11" x14ac:dyDescent="0.2">
      <c r="A68" s="25" t="s">
        <v>64</v>
      </c>
      <c r="B68" s="5"/>
      <c r="C68" s="3">
        <v>0</v>
      </c>
      <c r="D68" s="9"/>
      <c r="E68" s="1"/>
      <c r="F68" s="46">
        <v>0</v>
      </c>
      <c r="H68" s="3"/>
      <c r="I68" s="9"/>
      <c r="J68" s="1"/>
      <c r="K68" s="46">
        <v>0</v>
      </c>
    </row>
    <row r="69" spans="1:11" x14ac:dyDescent="0.2">
      <c r="A69" s="25" t="s">
        <v>65</v>
      </c>
      <c r="B69" s="5"/>
      <c r="C69" s="3">
        <v>0</v>
      </c>
      <c r="D69" s="9"/>
      <c r="E69" s="1"/>
      <c r="F69" s="46">
        <v>0</v>
      </c>
      <c r="H69" s="3"/>
      <c r="I69" s="9"/>
      <c r="J69" s="1"/>
      <c r="K69" s="46">
        <v>0</v>
      </c>
    </row>
    <row r="70" spans="1:11" x14ac:dyDescent="0.2">
      <c r="A70" s="25" t="s">
        <v>66</v>
      </c>
      <c r="B70" s="5"/>
      <c r="C70" s="3">
        <v>0</v>
      </c>
      <c r="D70" s="9"/>
      <c r="E70" s="1"/>
      <c r="F70" s="46">
        <v>0</v>
      </c>
      <c r="H70" s="3"/>
      <c r="I70" s="9"/>
      <c r="J70" s="1"/>
      <c r="K70" s="46">
        <v>0</v>
      </c>
    </row>
    <row r="71" spans="1:11" ht="15" x14ac:dyDescent="0.35">
      <c r="A71" s="25" t="s">
        <v>67</v>
      </c>
      <c r="B71" s="30"/>
      <c r="C71" s="11">
        <v>0</v>
      </c>
      <c r="D71" s="12"/>
      <c r="E71" s="31"/>
      <c r="F71" s="47">
        <v>0</v>
      </c>
      <c r="H71" s="3"/>
      <c r="I71" s="12"/>
      <c r="J71" s="31"/>
      <c r="K71" s="47">
        <v>0</v>
      </c>
    </row>
    <row r="72" spans="1:11" ht="17.25" customHeight="1" x14ac:dyDescent="0.2">
      <c r="A72" s="8" t="s">
        <v>75</v>
      </c>
      <c r="B72" s="5"/>
      <c r="C72" s="3">
        <f>SUM(C66:C71)</f>
        <v>0</v>
      </c>
      <c r="D72" s="9"/>
      <c r="E72" s="1"/>
      <c r="F72" s="3">
        <f>SUM(F66:F71)</f>
        <v>0</v>
      </c>
      <c r="H72" s="3"/>
      <c r="I72" s="9"/>
      <c r="J72" s="1"/>
      <c r="K72" s="3">
        <f>SUM(K66:K71)</f>
        <v>0</v>
      </c>
    </row>
    <row r="73" spans="1:11" ht="21.75" hidden="1" customHeight="1" x14ac:dyDescent="0.2">
      <c r="A73" s="13" t="s">
        <v>41</v>
      </c>
      <c r="B73" s="14"/>
      <c r="C73" s="15">
        <f>+C64+C72</f>
        <v>315</v>
      </c>
      <c r="D73" s="16"/>
      <c r="E73" s="17"/>
      <c r="F73" s="15">
        <f>+F64+F72</f>
        <v>0</v>
      </c>
      <c r="H73" s="3"/>
      <c r="I73" s="16"/>
      <c r="J73" s="17"/>
      <c r="K73" s="15">
        <f>+K64+K72</f>
        <v>0</v>
      </c>
    </row>
    <row r="74" spans="1:11" x14ac:dyDescent="0.2">
      <c r="A74" s="2"/>
      <c r="B74" s="5"/>
      <c r="C74" s="3"/>
      <c r="D74"/>
      <c r="E74"/>
      <c r="H74" s="3"/>
      <c r="I74"/>
      <c r="J74"/>
    </row>
    <row r="75" spans="1:11" x14ac:dyDescent="0.2">
      <c r="D75"/>
      <c r="E75"/>
      <c r="H75" s="3"/>
      <c r="I75"/>
      <c r="J75"/>
    </row>
  </sheetData>
  <mergeCells count="4">
    <mergeCell ref="A2:F2"/>
    <mergeCell ref="D5:F5"/>
    <mergeCell ref="I5:K5"/>
    <mergeCell ref="A1:K1"/>
  </mergeCells>
  <printOptions horizontalCentered="1" verticalCentered="1"/>
  <pageMargins left="0.25" right="0.25" top="0.71" bottom="0.25" header="0.5" footer="0.5"/>
  <pageSetup orientation="portrait" horizontalDpi="1200" verticalDpi="1200" r:id="rId1"/>
  <headerFooter alignWithMargins="0"/>
  <rowBreaks count="1" manualBreakCount="1">
    <brk id="74"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Directions</vt:lpstr>
      <vt:lpstr>Budget</vt:lpstr>
      <vt:lpstr>Budget!Print_Area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Kneller</dc:creator>
  <cp:lastModifiedBy>Bill Kneller</cp:lastModifiedBy>
  <cp:lastPrinted>2011-10-18T01:33:16Z</cp:lastPrinted>
  <dcterms:created xsi:type="dcterms:W3CDTF">2011-10-11T04:04:12Z</dcterms:created>
  <dcterms:modified xsi:type="dcterms:W3CDTF">2011-11-16T02:50:15Z</dcterms:modified>
</cp:coreProperties>
</file>